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Типовое меню\"/>
    </mc:Choice>
  </mc:AlternateContent>
  <bookViews>
    <workbookView xWindow="0" yWindow="0" windowWidth="21570" windowHeight="68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7" i="1" l="1"/>
  <c r="J197" i="1"/>
  <c r="G196" i="1"/>
  <c r="G197" i="1" s="1"/>
  <c r="I197" i="1"/>
  <c r="L197" i="1"/>
  <c r="H197" i="1"/>
</calcChain>
</file>

<file path=xl/sharedStrings.xml><?xml version="1.0" encoding="utf-8"?>
<sst xmlns="http://schemas.openxmlformats.org/spreadsheetml/2006/main" count="290" uniqueCount="107">
  <si>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</si>
  <si>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</si>
  <si>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</si>
  <si>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</si>
  <si>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</si>
  <si>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</si>
  <si>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</si>
  <si>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</si>
  <si>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</si>
  <si>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</si>
  <si>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</si>
  <si>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</si>
  <si>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</si>
  <si>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</si>
  <si>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</si>
  <si>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</si>
  <si>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</si>
  <si>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</si>
  <si>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</si>
  <si>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</si>
  <si>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</si>
  <si>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</si>
  <si>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</si>
  <si>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</si>
  <si>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</si>
  <si>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</si>
  <si>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</si>
  <si>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</si>
  <si>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</si>
  <si>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</si>
  <si>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</si>
  <si>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</si>
  <si>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</si>
  <si>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</si>
  <si>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</si>
  <si>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</si>
  <si>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</si>
  <si>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</si>
  <si>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</si>
  <si>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"Новосельцевская СШ"</t>
  </si>
  <si>
    <t>Директор</t>
  </si>
  <si>
    <t>Напиток клюквенный</t>
  </si>
  <si>
    <t>262/2005</t>
  </si>
  <si>
    <t>Хлеб пшеничный</t>
  </si>
  <si>
    <t>Мандарин</t>
  </si>
  <si>
    <t>371/2010</t>
  </si>
  <si>
    <t>Какао на молоке</t>
  </si>
  <si>
    <t>382/2005</t>
  </si>
  <si>
    <t>Апельсин</t>
  </si>
  <si>
    <t>Чай с лимоном</t>
  </si>
  <si>
    <t>378/2005</t>
  </si>
  <si>
    <t>Яблоко</t>
  </si>
  <si>
    <t>338/2011</t>
  </si>
  <si>
    <t>Напиток из шиповника</t>
  </si>
  <si>
    <t>261/2005</t>
  </si>
  <si>
    <t>Салат картофель, морковь, зеленый горошёк</t>
  </si>
  <si>
    <t>40/2007</t>
  </si>
  <si>
    <t>Компот из сухофруктов</t>
  </si>
  <si>
    <t>253/2007</t>
  </si>
  <si>
    <t>Салат из белокачанной капусты</t>
  </si>
  <si>
    <t>45/2007</t>
  </si>
  <si>
    <t>хлеб пшеничный</t>
  </si>
  <si>
    <t>Сок</t>
  </si>
  <si>
    <t>Плов из курицы</t>
  </si>
  <si>
    <t>291/2007</t>
  </si>
  <si>
    <t>47/2007</t>
  </si>
  <si>
    <t>кисломол.</t>
  </si>
  <si>
    <t>49/2011</t>
  </si>
  <si>
    <t>Дебус Ольга Сергеевна</t>
  </si>
  <si>
    <t>Жаркое по-домашнему</t>
  </si>
  <si>
    <t>салат из свеклы</t>
  </si>
  <si>
    <t>259-2001</t>
  </si>
  <si>
    <t>52/2007</t>
  </si>
  <si>
    <t>сок</t>
  </si>
  <si>
    <t>Салат витамминный из квашенной капусты</t>
  </si>
  <si>
    <t>Салат картофель,  кукуруза</t>
  </si>
  <si>
    <t>39/2015</t>
  </si>
  <si>
    <t>Напиток из свежих  плодов</t>
  </si>
  <si>
    <t>342/2005</t>
  </si>
  <si>
    <t>Винегрет</t>
  </si>
  <si>
    <t>67/2007</t>
  </si>
  <si>
    <t>Чай с сахаром</t>
  </si>
  <si>
    <t>276/2005</t>
  </si>
  <si>
    <t>Салат свекла, зеленый горошек</t>
  </si>
  <si>
    <t>Салат картофель соленый огурец</t>
  </si>
  <si>
    <t>22/2010</t>
  </si>
  <si>
    <t>Каша на молоке</t>
  </si>
  <si>
    <t>173/2005</t>
  </si>
  <si>
    <t>Бутерброд с сыром</t>
  </si>
  <si>
    <t>15/2011</t>
  </si>
  <si>
    <t>255/2005</t>
  </si>
  <si>
    <t>Салат картофель, морковь, зеленый горошек</t>
  </si>
  <si>
    <t>33.9</t>
  </si>
  <si>
    <t>294/2007 305/2007</t>
  </si>
  <si>
    <t>Рис отварной с котлетой, рубленная из птицы</t>
  </si>
  <si>
    <t>Макароны отварные с котлетой из говядины</t>
  </si>
  <si>
    <t>259-2007 309/2007</t>
  </si>
  <si>
    <t>261/2011 305/2007</t>
  </si>
  <si>
    <t>Пюре картофельное с печенью тушённой в соусе</t>
  </si>
  <si>
    <t>Гречка рассыпчатая с курицой тушенной с соусом</t>
  </si>
  <si>
    <t>290/2007 302/2007</t>
  </si>
  <si>
    <t xml:space="preserve"> Рис с рыбой тушённой с овощами </t>
  </si>
  <si>
    <t>247/2011 305/2007</t>
  </si>
  <si>
    <t>Макароны отварные с гуляшом из куринного филе</t>
  </si>
  <si>
    <t>309/2007 262/2007</t>
  </si>
  <si>
    <t>Гречка рассыпчатая с котлетой из птицы</t>
  </si>
  <si>
    <t>302/2007 294-2007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</si>
</sst>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3" borderId="2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8" xfId="0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25" xfId="0" applyNumberForma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18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4" xfId="0" applyNumberFormat="1" applyFill="1" applyBorder="1" applyAlignment="1" applyProtection="1">
      <alignment horizontal="center" vertical="top"/>
      <protection locked="0"/>
    </xf>
    <xf numFmtId="2" fontId="0" fillId="4" borderId="3" xfId="0" applyNumberFormat="1" applyFill="1" applyBorder="1" applyAlignment="1" applyProtection="1">
      <alignment horizontal="center" vertical="top"/>
      <protection locked="0"/>
    </xf>
    <xf numFmtId="0" fontId="6" fillId="4" borderId="0" xfId="0" applyFont="1" applyFill="1"/>
    <xf numFmtId="17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1" topLeftCell="E53" activePane="bottomRight" state="frozen"/>
      <selection pane="topRight" activeCell="E1" sqref="E1"/>
      <selection pane="bottomLeft" activeCell="A6" sqref="A6"/>
      <selection pane="bottomRight" activeCell="F64" sqref="F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39</v>
      </c>
      <c r="D1" s="99"/>
      <c r="E1" s="99"/>
      <c r="F1" s="12" t="s">
        <v>16</v>
      </c>
      <c r="G1" s="2" t="s">
        <v>17</v>
      </c>
      <c r="H1" s="97" t="s">
        <v>40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68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9</v>
      </c>
      <c r="J3" s="48">
        <v>2024</v>
      </c>
      <c r="K3" s="50"/>
    </row>
    <row r="4" spans="1:12" ht="13.5" thickBot="1" x14ac:dyDescent="0.25">
      <c r="C4" s="2"/>
      <c r="D4" s="4"/>
      <c r="H4" s="49" t="s">
        <v>36</v>
      </c>
      <c r="I4" s="49" t="s">
        <v>37</v>
      </c>
      <c r="J4" s="49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280</v>
      </c>
      <c r="G6" s="40">
        <v>10.6</v>
      </c>
      <c r="H6" s="40">
        <v>11.2</v>
      </c>
      <c r="I6" s="40" t="s">
        <v>92</v>
      </c>
      <c r="J6" s="40">
        <v>486.15</v>
      </c>
      <c r="K6" s="41" t="s">
        <v>93</v>
      </c>
      <c r="L6" s="40">
        <v>55.14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0.11</v>
      </c>
      <c r="H8" s="43"/>
      <c r="I8" s="43"/>
      <c r="J8" s="43">
        <v>85</v>
      </c>
      <c r="K8" s="44" t="s">
        <v>42</v>
      </c>
      <c r="L8" s="43">
        <v>16.98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2.9</v>
      </c>
      <c r="H9" s="43">
        <v>2.4</v>
      </c>
      <c r="I9" s="43">
        <v>20.53</v>
      </c>
      <c r="J9" s="43">
        <v>124</v>
      </c>
      <c r="K9" s="44"/>
      <c r="L9" s="43">
        <v>4.3600000000000003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52</v>
      </c>
      <c r="L10" s="43">
        <v>20</v>
      </c>
    </row>
    <row r="11" spans="1:12" ht="15" x14ac:dyDescent="0.25">
      <c r="A11" s="23"/>
      <c r="B11" s="15"/>
      <c r="C11" s="11"/>
      <c r="D11" s="6" t="s">
        <v>26</v>
      </c>
      <c r="E11" s="86" t="s">
        <v>84</v>
      </c>
      <c r="F11" s="43">
        <v>100</v>
      </c>
      <c r="G11" s="43">
        <v>1</v>
      </c>
      <c r="H11" s="43">
        <v>1.2</v>
      </c>
      <c r="I11" s="43">
        <v>5</v>
      </c>
      <c r="J11" s="43">
        <v>86.6</v>
      </c>
      <c r="K11" s="44" t="s">
        <v>85</v>
      </c>
      <c r="L11" s="43">
        <v>12.66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15.01</v>
      </c>
      <c r="H13" s="19">
        <f t="shared" si="0"/>
        <v>15.2</v>
      </c>
      <c r="I13" s="19">
        <f t="shared" si="0"/>
        <v>35.33</v>
      </c>
      <c r="J13" s="19">
        <f t="shared" si="0"/>
        <v>828.75</v>
      </c>
      <c r="K13" s="25"/>
      <c r="L13" s="19">
        <f t="shared" ref="L13" si="1">SUM(L6:L12)</f>
        <v>109.14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730</v>
      </c>
      <c r="G24" s="32">
        <f t="shared" ref="G24:J24" si="4">G13+G23</f>
        <v>15.01</v>
      </c>
      <c r="H24" s="32">
        <f t="shared" si="4"/>
        <v>15.2</v>
      </c>
      <c r="I24" s="32">
        <f t="shared" si="4"/>
        <v>35.33</v>
      </c>
      <c r="J24" s="32">
        <f t="shared" si="4"/>
        <v>828.75</v>
      </c>
      <c r="K24" s="32"/>
      <c r="L24" s="32">
        <f t="shared" ref="L24" si="5">L13+L23</f>
        <v>109.14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175</v>
      </c>
      <c r="G25" s="40">
        <v>17.100000000000001</v>
      </c>
      <c r="H25" s="40">
        <v>7.8</v>
      </c>
      <c r="I25" s="40">
        <v>19.8</v>
      </c>
      <c r="J25" s="40">
        <v>446</v>
      </c>
      <c r="K25" s="41" t="s">
        <v>71</v>
      </c>
      <c r="L25" s="40">
        <v>53.4</v>
      </c>
    </row>
    <row r="26" spans="1:12" ht="15" x14ac:dyDescent="0.25">
      <c r="A26" s="14"/>
      <c r="B26" s="15"/>
      <c r="C26" s="11"/>
      <c r="D26" s="51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</v>
      </c>
      <c r="I27" s="43">
        <v>16</v>
      </c>
      <c r="J27" s="43">
        <v>65</v>
      </c>
      <c r="K27" s="44" t="s">
        <v>50</v>
      </c>
      <c r="L27" s="43">
        <v>3.99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2.9</v>
      </c>
      <c r="H28" s="43">
        <v>2.4</v>
      </c>
      <c r="I28" s="43">
        <v>20.53</v>
      </c>
      <c r="J28" s="43">
        <v>124</v>
      </c>
      <c r="K28" s="44"/>
      <c r="L28" s="43">
        <v>4.3600000000000003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51</v>
      </c>
      <c r="F29" s="43">
        <v>114</v>
      </c>
      <c r="G29" s="52">
        <v>1.6</v>
      </c>
      <c r="H29" s="52">
        <v>6</v>
      </c>
      <c r="I29" s="53">
        <v>11</v>
      </c>
      <c r="J29" s="43">
        <v>47</v>
      </c>
      <c r="K29" s="44" t="s">
        <v>52</v>
      </c>
      <c r="L29" s="43">
        <v>28.96</v>
      </c>
    </row>
    <row r="30" spans="1:12" ht="15" x14ac:dyDescent="0.25">
      <c r="A30" s="14"/>
      <c r="B30" s="15"/>
      <c r="C30" s="11"/>
      <c r="D30" s="90" t="s">
        <v>26</v>
      </c>
      <c r="E30" s="42" t="s">
        <v>70</v>
      </c>
      <c r="F30" s="43">
        <v>50</v>
      </c>
      <c r="G30" s="88">
        <v>1.6</v>
      </c>
      <c r="H30" s="88">
        <v>6</v>
      </c>
      <c r="I30" s="89">
        <v>11</v>
      </c>
      <c r="J30" s="43">
        <v>104</v>
      </c>
      <c r="K30" s="87" t="s">
        <v>72</v>
      </c>
      <c r="L30" s="43">
        <v>6.15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589</v>
      </c>
      <c r="G32" s="19">
        <f t="shared" ref="G32:L32" si="6">SUM(G25:G31)</f>
        <v>23.400000000000002</v>
      </c>
      <c r="H32" s="19">
        <f t="shared" si="6"/>
        <v>22.2</v>
      </c>
      <c r="I32" s="19">
        <f t="shared" si="6"/>
        <v>78.33</v>
      </c>
      <c r="J32" s="19">
        <f t="shared" si="6"/>
        <v>786</v>
      </c>
      <c r="K32" s="25"/>
      <c r="L32" s="19">
        <f t="shared" si="6"/>
        <v>96.860000000000014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589</v>
      </c>
      <c r="G43" s="32">
        <f t="shared" ref="G43:L43" si="8">G32+G42</f>
        <v>23.400000000000002</v>
      </c>
      <c r="H43" s="32">
        <f t="shared" si="8"/>
        <v>22.2</v>
      </c>
      <c r="I43" s="32">
        <f t="shared" si="8"/>
        <v>78.33</v>
      </c>
      <c r="J43" s="32">
        <f t="shared" si="8"/>
        <v>786</v>
      </c>
      <c r="K43" s="32"/>
      <c r="L43" s="32">
        <f t="shared" si="8"/>
        <v>96.860000000000014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280</v>
      </c>
      <c r="G44" s="56">
        <v>15.7</v>
      </c>
      <c r="H44" s="57">
        <v>18.8</v>
      </c>
      <c r="I44" s="58">
        <v>25.5</v>
      </c>
      <c r="J44" s="40">
        <v>606</v>
      </c>
      <c r="K44" s="41" t="s">
        <v>96</v>
      </c>
      <c r="L44" s="40">
        <v>68.709999999999994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>
        <v>6.05</v>
      </c>
    </row>
    <row r="46" spans="1:12" ht="15" x14ac:dyDescent="0.25">
      <c r="A46" s="23"/>
      <c r="B46" s="15"/>
      <c r="C46" s="11"/>
      <c r="D46" s="7" t="s">
        <v>30</v>
      </c>
      <c r="E46" s="42" t="s">
        <v>73</v>
      </c>
      <c r="F46" s="43">
        <v>200</v>
      </c>
      <c r="G46" s="54">
        <v>0.1</v>
      </c>
      <c r="H46" s="59">
        <v>0</v>
      </c>
      <c r="I46" s="55">
        <v>60</v>
      </c>
      <c r="J46" s="43">
        <v>60</v>
      </c>
      <c r="K46" s="44"/>
      <c r="L46" s="43">
        <v>12.8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2.9</v>
      </c>
      <c r="H47" s="43">
        <v>2.4</v>
      </c>
      <c r="I47" s="43">
        <v>20.53</v>
      </c>
      <c r="J47" s="43">
        <v>124</v>
      </c>
      <c r="K47" s="44"/>
      <c r="L47" s="43">
        <v>4.3600000000000003</v>
      </c>
    </row>
    <row r="48" spans="1:12" ht="15" x14ac:dyDescent="0.25">
      <c r="A48" s="23"/>
      <c r="B48" s="15"/>
      <c r="C48" s="11"/>
      <c r="D48" s="7"/>
      <c r="E48" s="42"/>
      <c r="F48" s="43"/>
      <c r="G48" s="54"/>
      <c r="H48" s="59"/>
      <c r="I48" s="60"/>
      <c r="J48" s="43"/>
      <c r="K48" s="44"/>
      <c r="L48" s="43"/>
    </row>
    <row r="49" spans="1:12" ht="15.75" thickBot="1" x14ac:dyDescent="0.3">
      <c r="A49" s="23"/>
      <c r="B49" s="15"/>
      <c r="C49" s="11"/>
      <c r="D49" s="7" t="s">
        <v>24</v>
      </c>
      <c r="E49" s="42"/>
      <c r="F49" s="43"/>
      <c r="G49" s="52"/>
      <c r="H49" s="61"/>
      <c r="I49" s="53"/>
      <c r="J49" s="43"/>
      <c r="K49" s="44"/>
      <c r="L49" s="43"/>
    </row>
    <row r="50" spans="1:12" ht="15" x14ac:dyDescent="0.25">
      <c r="A50" s="23"/>
      <c r="B50" s="15"/>
      <c r="C50" s="11"/>
      <c r="D50" s="91" t="s">
        <v>26</v>
      </c>
      <c r="E50" s="42" t="s">
        <v>74</v>
      </c>
      <c r="F50" s="43">
        <v>100</v>
      </c>
      <c r="G50" s="54">
        <v>0.78500000000000003</v>
      </c>
      <c r="H50" s="59">
        <v>3.11</v>
      </c>
      <c r="I50" s="55">
        <v>4.3949999999999996</v>
      </c>
      <c r="J50" s="43">
        <v>47.85</v>
      </c>
      <c r="K50" s="44" t="s">
        <v>65</v>
      </c>
      <c r="L50" s="43">
        <v>10.52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630</v>
      </c>
      <c r="G52" s="19">
        <f>SUM(G44:G51)</f>
        <v>19.484999999999999</v>
      </c>
      <c r="H52" s="19">
        <f>SUM(H44:H51)</f>
        <v>24.31</v>
      </c>
      <c r="I52" s="19">
        <f>SUM(I44:I51)</f>
        <v>110.425</v>
      </c>
      <c r="J52" s="19">
        <f>SUM(J44:J51)</f>
        <v>837.85</v>
      </c>
      <c r="K52" s="25"/>
      <c r="L52" s="19">
        <f>SUM(L44:L51)</f>
        <v>102.43999999999998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L62" si="9">SUM(G53:G61)</f>
        <v>0</v>
      </c>
      <c r="H62" s="19">
        <f t="shared" si="9"/>
        <v>0</v>
      </c>
      <c r="I62" s="19">
        <f t="shared" si="9"/>
        <v>0</v>
      </c>
      <c r="J62" s="19">
        <f t="shared" si="9"/>
        <v>0</v>
      </c>
      <c r="K62" s="25"/>
      <c r="L62" s="19">
        <f t="shared" si="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94" t="s">
        <v>4</v>
      </c>
      <c r="D63" s="95"/>
      <c r="E63" s="31"/>
      <c r="F63" s="32">
        <f>F52+F62</f>
        <v>630</v>
      </c>
      <c r="G63" s="32">
        <f t="shared" ref="G63:L63" si="10">G52+G62</f>
        <v>19.484999999999999</v>
      </c>
      <c r="H63" s="32">
        <f t="shared" si="10"/>
        <v>24.31</v>
      </c>
      <c r="I63" s="32">
        <f t="shared" si="10"/>
        <v>110.425</v>
      </c>
      <c r="J63" s="32">
        <f t="shared" si="10"/>
        <v>837.85</v>
      </c>
      <c r="K63" s="32"/>
      <c r="L63" s="32">
        <f t="shared" si="10"/>
        <v>102.43999999999998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98</v>
      </c>
      <c r="F64" s="57">
        <v>330</v>
      </c>
      <c r="G64" s="57">
        <v>15.4</v>
      </c>
      <c r="H64" s="56">
        <v>12</v>
      </c>
      <c r="I64" s="58">
        <v>16</v>
      </c>
      <c r="J64" s="56">
        <v>512</v>
      </c>
      <c r="K64" s="92" t="s">
        <v>97</v>
      </c>
      <c r="L64" s="62">
        <v>34.590000000000003</v>
      </c>
    </row>
    <row r="65" spans="1:12" ht="15" x14ac:dyDescent="0.25">
      <c r="A65" s="23"/>
      <c r="B65" s="15"/>
      <c r="C65" s="11"/>
      <c r="D65" s="51" t="s">
        <v>29</v>
      </c>
      <c r="E65" s="42"/>
      <c r="F65" s="63"/>
      <c r="G65" s="63"/>
      <c r="H65" s="64"/>
      <c r="I65" s="65"/>
      <c r="J65" s="64"/>
      <c r="K65" s="66"/>
      <c r="L65" s="67"/>
    </row>
    <row r="66" spans="1:12" ht="15" x14ac:dyDescent="0.25">
      <c r="A66" s="23"/>
      <c r="B66" s="15"/>
      <c r="C66" s="11"/>
      <c r="D66" s="7" t="s">
        <v>22</v>
      </c>
      <c r="E66" s="42" t="s">
        <v>53</v>
      </c>
      <c r="F66" s="59">
        <v>200</v>
      </c>
      <c r="G66" s="59">
        <v>0.7</v>
      </c>
      <c r="H66" s="54"/>
      <c r="I66" s="55">
        <v>21</v>
      </c>
      <c r="J66" s="54">
        <v>47</v>
      </c>
      <c r="K66" s="68" t="s">
        <v>54</v>
      </c>
      <c r="L66" s="69">
        <v>9.3000000000000007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59">
        <v>50</v>
      </c>
      <c r="G67" s="59">
        <v>2.9</v>
      </c>
      <c r="H67" s="54">
        <v>2.4</v>
      </c>
      <c r="I67" s="55">
        <v>20.53</v>
      </c>
      <c r="J67" s="54">
        <v>100</v>
      </c>
      <c r="K67" s="44"/>
      <c r="L67" s="69">
        <v>4.3600000000000003</v>
      </c>
    </row>
    <row r="68" spans="1:12" ht="15.75" thickBot="1" x14ac:dyDescent="0.3">
      <c r="A68" s="23"/>
      <c r="B68" s="15"/>
      <c r="C68" s="11"/>
      <c r="D68" s="7" t="s">
        <v>24</v>
      </c>
      <c r="E68" s="42" t="s">
        <v>48</v>
      </c>
      <c r="F68" s="43">
        <v>100</v>
      </c>
      <c r="G68" s="61">
        <v>0.59</v>
      </c>
      <c r="H68" s="52">
        <v>0.13</v>
      </c>
      <c r="I68" s="53">
        <v>14.67</v>
      </c>
      <c r="J68" s="43">
        <v>62</v>
      </c>
      <c r="K68" s="44" t="s">
        <v>45</v>
      </c>
      <c r="L68" s="43">
        <v>32</v>
      </c>
    </row>
    <row r="69" spans="1:12" ht="15" x14ac:dyDescent="0.25">
      <c r="A69" s="23"/>
      <c r="B69" s="15"/>
      <c r="C69" s="11"/>
      <c r="D69" s="91" t="s">
        <v>26</v>
      </c>
      <c r="E69" s="42" t="s">
        <v>55</v>
      </c>
      <c r="F69" s="43">
        <v>100</v>
      </c>
      <c r="G69" s="59">
        <v>2.8</v>
      </c>
      <c r="H69" s="54">
        <v>7</v>
      </c>
      <c r="I69" s="55">
        <v>14.7</v>
      </c>
      <c r="J69" s="43">
        <v>133</v>
      </c>
      <c r="K69" s="44" t="s">
        <v>56</v>
      </c>
      <c r="L69" s="43">
        <v>12.54</v>
      </c>
    </row>
    <row r="70" spans="1:12" ht="15" x14ac:dyDescent="0.25">
      <c r="A70" s="23"/>
      <c r="B70" s="15"/>
      <c r="C70" s="11"/>
      <c r="D70" s="6" t="s">
        <v>66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780</v>
      </c>
      <c r="G71" s="19">
        <f t="shared" ref="G71:L71" si="11">SUM(G64:G70)</f>
        <v>22.39</v>
      </c>
      <c r="H71" s="19">
        <f t="shared" si="11"/>
        <v>21.53</v>
      </c>
      <c r="I71" s="19">
        <f t="shared" si="11"/>
        <v>86.9</v>
      </c>
      <c r="J71" s="19">
        <f t="shared" si="11"/>
        <v>854</v>
      </c>
      <c r="K71" s="25"/>
      <c r="L71" s="19">
        <f t="shared" si="11"/>
        <v>92.789999999999992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:L81" si="12">SUM(G72:G80)</f>
        <v>0</v>
      </c>
      <c r="H81" s="19">
        <f t="shared" si="12"/>
        <v>0</v>
      </c>
      <c r="I81" s="19">
        <f t="shared" si="12"/>
        <v>0</v>
      </c>
      <c r="J81" s="19">
        <f t="shared" si="12"/>
        <v>0</v>
      </c>
      <c r="K81" s="25"/>
      <c r="L81" s="19">
        <f t="shared" si="12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94" t="s">
        <v>4</v>
      </c>
      <c r="D82" s="95"/>
      <c r="E82" s="31"/>
      <c r="F82" s="32">
        <f>F71+F81</f>
        <v>780</v>
      </c>
      <c r="G82" s="32">
        <f t="shared" ref="G82:L82" si="13">G71+G81</f>
        <v>22.39</v>
      </c>
      <c r="H82" s="32">
        <f t="shared" si="13"/>
        <v>21.53</v>
      </c>
      <c r="I82" s="32">
        <f t="shared" si="13"/>
        <v>86.9</v>
      </c>
      <c r="J82" s="32">
        <f t="shared" si="13"/>
        <v>854</v>
      </c>
      <c r="K82" s="32"/>
      <c r="L82" s="32">
        <f t="shared" si="13"/>
        <v>92.789999999999992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99</v>
      </c>
      <c r="F83" s="56">
        <v>280</v>
      </c>
      <c r="G83" s="56">
        <v>18.3</v>
      </c>
      <c r="H83" s="56">
        <v>21.3</v>
      </c>
      <c r="I83" s="58">
        <v>30.6</v>
      </c>
      <c r="J83" s="56">
        <v>567</v>
      </c>
      <c r="K83" s="92" t="s">
        <v>100</v>
      </c>
      <c r="L83" s="62">
        <v>59.84</v>
      </c>
    </row>
    <row r="84" spans="1:12" ht="15" x14ac:dyDescent="0.25">
      <c r="A84" s="23"/>
      <c r="B84" s="15"/>
      <c r="C84" s="11"/>
      <c r="D84" s="51" t="s">
        <v>29</v>
      </c>
      <c r="E84" s="70"/>
      <c r="F84" s="64"/>
      <c r="G84" s="64"/>
      <c r="H84" s="64"/>
      <c r="I84" s="65"/>
      <c r="J84" s="64"/>
      <c r="K84" s="66"/>
      <c r="L84" s="67"/>
    </row>
    <row r="85" spans="1:12" ht="15" x14ac:dyDescent="0.25">
      <c r="A85" s="23"/>
      <c r="B85" s="15"/>
      <c r="C85" s="11"/>
      <c r="D85" s="7" t="s">
        <v>22</v>
      </c>
      <c r="E85" s="71" t="s">
        <v>57</v>
      </c>
      <c r="F85" s="54">
        <v>200</v>
      </c>
      <c r="G85" s="54">
        <v>0.16</v>
      </c>
      <c r="H85" s="54"/>
      <c r="I85" s="55">
        <v>6</v>
      </c>
      <c r="J85" s="54">
        <v>88</v>
      </c>
      <c r="K85" s="68" t="s">
        <v>58</v>
      </c>
      <c r="L85" s="69">
        <v>6.68</v>
      </c>
    </row>
    <row r="86" spans="1:12" ht="15" x14ac:dyDescent="0.25">
      <c r="A86" s="23"/>
      <c r="B86" s="15"/>
      <c r="C86" s="11"/>
      <c r="D86" s="7" t="s">
        <v>23</v>
      </c>
      <c r="E86" s="71" t="s">
        <v>43</v>
      </c>
      <c r="F86" s="54">
        <v>50</v>
      </c>
      <c r="G86" s="54">
        <v>2.9</v>
      </c>
      <c r="H86" s="54">
        <v>2.4</v>
      </c>
      <c r="I86" s="55">
        <v>20.53</v>
      </c>
      <c r="J86" s="54">
        <v>100</v>
      </c>
      <c r="K86" s="44"/>
      <c r="L86" s="69">
        <v>4.3600000000000003</v>
      </c>
    </row>
    <row r="87" spans="1:12" ht="15.75" thickBot="1" x14ac:dyDescent="0.3">
      <c r="A87" s="23"/>
      <c r="B87" s="15"/>
      <c r="C87" s="11"/>
      <c r="D87" s="7" t="s">
        <v>24</v>
      </c>
      <c r="E87" s="42"/>
      <c r="F87" s="43"/>
      <c r="G87" s="52"/>
      <c r="H87" s="52"/>
      <c r="I87" s="53"/>
      <c r="J87" s="43"/>
      <c r="K87" s="44"/>
      <c r="L87" s="43"/>
    </row>
    <row r="88" spans="1:12" ht="15" x14ac:dyDescent="0.25">
      <c r="A88" s="23"/>
      <c r="B88" s="15"/>
      <c r="C88" s="11"/>
      <c r="D88" s="91" t="s">
        <v>26</v>
      </c>
      <c r="E88" s="42" t="s">
        <v>75</v>
      </c>
      <c r="F88" s="43">
        <v>100</v>
      </c>
      <c r="G88" s="54">
        <v>1</v>
      </c>
      <c r="H88" s="54">
        <v>0.2</v>
      </c>
      <c r="I88" s="55">
        <v>5</v>
      </c>
      <c r="J88" s="43">
        <v>103</v>
      </c>
      <c r="K88" s="44" t="s">
        <v>76</v>
      </c>
      <c r="L88" s="43">
        <v>12.4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:L90" si="14">SUM(G83:G89)</f>
        <v>22.36</v>
      </c>
      <c r="H90" s="19">
        <f t="shared" si="14"/>
        <v>23.9</v>
      </c>
      <c r="I90" s="19">
        <f t="shared" si="14"/>
        <v>62.13</v>
      </c>
      <c r="J90" s="19">
        <f t="shared" si="14"/>
        <v>858</v>
      </c>
      <c r="K90" s="25"/>
      <c r="L90" s="19">
        <f t="shared" si="14"/>
        <v>83.280000000000015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:L100" si="15">SUM(G91:G99)</f>
        <v>0</v>
      </c>
      <c r="H100" s="19">
        <f t="shared" si="15"/>
        <v>0</v>
      </c>
      <c r="I100" s="19">
        <f t="shared" si="15"/>
        <v>0</v>
      </c>
      <c r="J100" s="19">
        <f t="shared" si="15"/>
        <v>0</v>
      </c>
      <c r="K100" s="25"/>
      <c r="L100" s="19">
        <f t="shared" si="15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94" t="s">
        <v>4</v>
      </c>
      <c r="D101" s="95"/>
      <c r="E101" s="31"/>
      <c r="F101" s="32">
        <f>F90+F100</f>
        <v>630</v>
      </c>
      <c r="G101" s="32">
        <f t="shared" ref="G101:L101" si="16">G90+G100</f>
        <v>22.36</v>
      </c>
      <c r="H101" s="32">
        <f t="shared" si="16"/>
        <v>23.9</v>
      </c>
      <c r="I101" s="32">
        <f t="shared" si="16"/>
        <v>62.13</v>
      </c>
      <c r="J101" s="32">
        <f t="shared" si="16"/>
        <v>858</v>
      </c>
      <c r="K101" s="32"/>
      <c r="L101" s="32">
        <f t="shared" si="16"/>
        <v>83.280000000000015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72" t="s">
        <v>101</v>
      </c>
      <c r="F102" s="56">
        <v>250</v>
      </c>
      <c r="G102" s="56">
        <v>10.1</v>
      </c>
      <c r="H102" s="56">
        <v>7.1</v>
      </c>
      <c r="I102" s="58">
        <v>28.4</v>
      </c>
      <c r="J102" s="56">
        <v>303</v>
      </c>
      <c r="K102" s="92" t="s">
        <v>102</v>
      </c>
      <c r="L102" s="62">
        <v>37.299999999999997</v>
      </c>
    </row>
    <row r="103" spans="1:12" ht="15" x14ac:dyDescent="0.25">
      <c r="A103" s="23"/>
      <c r="B103" s="15"/>
      <c r="C103" s="11"/>
      <c r="D103" s="51" t="s">
        <v>29</v>
      </c>
      <c r="E103" s="70"/>
      <c r="F103" s="64"/>
      <c r="G103" s="64"/>
      <c r="H103" s="64"/>
      <c r="I103" s="65"/>
      <c r="J103" s="64"/>
      <c r="K103" s="66"/>
      <c r="L103" s="67"/>
    </row>
    <row r="104" spans="1:12" ht="15" x14ac:dyDescent="0.25">
      <c r="A104" s="23"/>
      <c r="B104" s="15"/>
      <c r="C104" s="11"/>
      <c r="D104" s="7" t="s">
        <v>30</v>
      </c>
      <c r="E104" s="71" t="s">
        <v>62</v>
      </c>
      <c r="F104" s="54">
        <v>200</v>
      </c>
      <c r="G104" s="54">
        <v>0.11</v>
      </c>
      <c r="H104" s="64">
        <v>4.2</v>
      </c>
      <c r="I104" s="55">
        <v>9.5</v>
      </c>
      <c r="J104" s="54">
        <v>138</v>
      </c>
      <c r="K104" s="68"/>
      <c r="L104" s="69">
        <v>12.8</v>
      </c>
    </row>
    <row r="105" spans="1:12" ht="15" x14ac:dyDescent="0.25">
      <c r="A105" s="23"/>
      <c r="B105" s="15"/>
      <c r="C105" s="11"/>
      <c r="D105" s="7" t="s">
        <v>23</v>
      </c>
      <c r="E105" s="71" t="s">
        <v>43</v>
      </c>
      <c r="F105" s="54">
        <v>50</v>
      </c>
      <c r="G105" s="54">
        <v>2.9</v>
      </c>
      <c r="H105" s="54">
        <v>2.4</v>
      </c>
      <c r="I105" s="55">
        <v>20.53</v>
      </c>
      <c r="J105" s="54">
        <v>100</v>
      </c>
      <c r="K105" s="44"/>
      <c r="L105" s="69">
        <v>4.3600000000000003</v>
      </c>
    </row>
    <row r="106" spans="1:12" ht="15.75" thickBot="1" x14ac:dyDescent="0.3">
      <c r="A106" s="23"/>
      <c r="B106" s="15"/>
      <c r="C106" s="11"/>
      <c r="D106" s="7" t="s">
        <v>24</v>
      </c>
      <c r="E106" s="42" t="s">
        <v>44</v>
      </c>
      <c r="F106" s="43">
        <v>100</v>
      </c>
      <c r="G106" s="52">
        <v>0.53</v>
      </c>
      <c r="H106" s="52">
        <v>0.13</v>
      </c>
      <c r="I106" s="53">
        <v>14.28</v>
      </c>
      <c r="J106" s="43">
        <v>60</v>
      </c>
      <c r="K106" s="44" t="s">
        <v>45</v>
      </c>
      <c r="L106" s="43">
        <v>34.5</v>
      </c>
    </row>
    <row r="107" spans="1:12" ht="15" x14ac:dyDescent="0.25">
      <c r="A107" s="23"/>
      <c r="B107" s="15"/>
      <c r="C107" s="11"/>
      <c r="D107" s="91" t="s">
        <v>26</v>
      </c>
      <c r="E107" s="42" t="s">
        <v>59</v>
      </c>
      <c r="F107" s="43">
        <v>100</v>
      </c>
      <c r="G107" s="54">
        <v>1.8</v>
      </c>
      <c r="H107" s="54">
        <v>5</v>
      </c>
      <c r="I107" s="55">
        <v>18.100000000000001</v>
      </c>
      <c r="J107" s="43">
        <v>95.7</v>
      </c>
      <c r="K107" s="44" t="s">
        <v>60</v>
      </c>
      <c r="L107" s="43">
        <v>8.02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700</v>
      </c>
      <c r="G109" s="19">
        <f t="shared" ref="G109:J109" si="17">SUM(G102:G108)</f>
        <v>15.44</v>
      </c>
      <c r="H109" s="19">
        <f t="shared" si="17"/>
        <v>18.830000000000002</v>
      </c>
      <c r="I109" s="19">
        <f t="shared" si="17"/>
        <v>90.81</v>
      </c>
      <c r="J109" s="19">
        <f t="shared" si="17"/>
        <v>696.7</v>
      </c>
      <c r="K109" s="25"/>
      <c r="L109" s="19">
        <f t="shared" ref="L109" si="18">SUM(L102:L108)</f>
        <v>96.97999999999999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19">SUM(G110:G118)</f>
        <v>0</v>
      </c>
      <c r="H119" s="19">
        <f t="shared" si="19"/>
        <v>0</v>
      </c>
      <c r="I119" s="19">
        <f t="shared" si="19"/>
        <v>0</v>
      </c>
      <c r="J119" s="19">
        <f t="shared" si="19"/>
        <v>0</v>
      </c>
      <c r="K119" s="25"/>
      <c r="L119" s="19">
        <f t="shared" ref="L119" si="20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94" t="s">
        <v>4</v>
      </c>
      <c r="D120" s="95"/>
      <c r="E120" s="31"/>
      <c r="F120" s="32">
        <f>F109+F119</f>
        <v>700</v>
      </c>
      <c r="G120" s="32">
        <f t="shared" ref="G120:L120" si="21">G109+G119</f>
        <v>15.44</v>
      </c>
      <c r="H120" s="32">
        <f t="shared" si="21"/>
        <v>18.830000000000002</v>
      </c>
      <c r="I120" s="32">
        <f t="shared" si="21"/>
        <v>90.81</v>
      </c>
      <c r="J120" s="32">
        <f t="shared" si="21"/>
        <v>696.7</v>
      </c>
      <c r="K120" s="32"/>
      <c r="L120" s="32">
        <f t="shared" si="21"/>
        <v>96.97999999999999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72" t="s">
        <v>103</v>
      </c>
      <c r="F121" s="56">
        <v>280</v>
      </c>
      <c r="G121" s="56">
        <v>23.19</v>
      </c>
      <c r="H121" s="56">
        <v>21.09</v>
      </c>
      <c r="I121" s="58">
        <v>23.89</v>
      </c>
      <c r="J121" s="56">
        <v>348.1</v>
      </c>
      <c r="K121" s="92" t="s">
        <v>104</v>
      </c>
      <c r="L121" s="62">
        <v>52.33</v>
      </c>
    </row>
    <row r="122" spans="1:12" ht="15" x14ac:dyDescent="0.25">
      <c r="A122" s="14"/>
      <c r="B122" s="15"/>
      <c r="C122" s="11"/>
      <c r="D122" s="51" t="s">
        <v>29</v>
      </c>
      <c r="E122" s="70"/>
      <c r="F122" s="64"/>
      <c r="G122" s="64"/>
      <c r="H122" s="64"/>
      <c r="I122" s="65"/>
      <c r="J122" s="64"/>
      <c r="K122" s="66"/>
      <c r="L122" s="67"/>
    </row>
    <row r="123" spans="1:12" ht="15" x14ac:dyDescent="0.25">
      <c r="A123" s="14"/>
      <c r="B123" s="15"/>
      <c r="C123" s="11"/>
      <c r="D123" s="7" t="s">
        <v>22</v>
      </c>
      <c r="E123" s="71" t="s">
        <v>77</v>
      </c>
      <c r="F123" s="54">
        <v>200</v>
      </c>
      <c r="G123" s="54">
        <v>0.2</v>
      </c>
      <c r="H123" s="54"/>
      <c r="I123" s="55">
        <v>29</v>
      </c>
      <c r="J123" s="54">
        <v>12.18</v>
      </c>
      <c r="K123" s="68" t="s">
        <v>78</v>
      </c>
      <c r="L123" s="69">
        <v>12.18</v>
      </c>
    </row>
    <row r="124" spans="1:12" ht="15" x14ac:dyDescent="0.25">
      <c r="A124" s="14"/>
      <c r="B124" s="15"/>
      <c r="C124" s="11"/>
      <c r="D124" s="7" t="s">
        <v>23</v>
      </c>
      <c r="E124" s="71" t="s">
        <v>61</v>
      </c>
      <c r="F124" s="54">
        <v>50</v>
      </c>
      <c r="G124" s="54">
        <v>2.9</v>
      </c>
      <c r="H124" s="54">
        <v>2.4</v>
      </c>
      <c r="I124" s="55">
        <v>20.53</v>
      </c>
      <c r="J124" s="54">
        <v>100</v>
      </c>
      <c r="K124" s="44"/>
      <c r="L124" s="69">
        <v>4.3600000000000003</v>
      </c>
    </row>
    <row r="125" spans="1:12" ht="15.75" thickBot="1" x14ac:dyDescent="0.3">
      <c r="A125" s="14"/>
      <c r="B125" s="15"/>
      <c r="C125" s="11"/>
      <c r="D125" s="7" t="s">
        <v>24</v>
      </c>
      <c r="E125" s="42" t="s">
        <v>51</v>
      </c>
      <c r="F125" s="43">
        <v>100</v>
      </c>
      <c r="G125" s="52">
        <v>0.4</v>
      </c>
      <c r="H125" s="52">
        <v>0.4</v>
      </c>
      <c r="I125" s="53">
        <v>9.8000000000000007</v>
      </c>
      <c r="J125" s="43">
        <v>47</v>
      </c>
      <c r="K125" s="44" t="s">
        <v>52</v>
      </c>
      <c r="L125" s="43">
        <v>20</v>
      </c>
    </row>
    <row r="126" spans="1:12" ht="15" x14ac:dyDescent="0.25">
      <c r="A126" s="14"/>
      <c r="B126" s="15"/>
      <c r="C126" s="11"/>
      <c r="D126" s="91" t="s">
        <v>26</v>
      </c>
      <c r="E126" s="42" t="s">
        <v>79</v>
      </c>
      <c r="F126" s="43">
        <v>100</v>
      </c>
      <c r="G126" s="54">
        <v>1.4</v>
      </c>
      <c r="H126" s="54">
        <v>5.2</v>
      </c>
      <c r="I126" s="55">
        <v>8.6</v>
      </c>
      <c r="J126" s="43">
        <v>86.6</v>
      </c>
      <c r="K126" s="44" t="s">
        <v>80</v>
      </c>
      <c r="L126" s="43">
        <v>9.1300000000000008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730</v>
      </c>
      <c r="G128" s="19">
        <f t="shared" ref="G128:J128" si="22">SUM(G121:G127)</f>
        <v>28.089999999999996</v>
      </c>
      <c r="H128" s="19">
        <f t="shared" si="22"/>
        <v>29.089999999999996</v>
      </c>
      <c r="I128" s="19">
        <f t="shared" si="22"/>
        <v>91.82</v>
      </c>
      <c r="J128" s="19">
        <f t="shared" si="22"/>
        <v>593.88</v>
      </c>
      <c r="K128" s="25"/>
      <c r="L128" s="19">
        <f t="shared" ref="L128" si="23">SUM(L121:L127)</f>
        <v>97.999999999999986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24">SUM(G129:G137)</f>
        <v>0</v>
      </c>
      <c r="H138" s="19">
        <f t="shared" si="24"/>
        <v>0</v>
      </c>
      <c r="I138" s="19">
        <f t="shared" si="24"/>
        <v>0</v>
      </c>
      <c r="J138" s="19">
        <f t="shared" si="24"/>
        <v>0</v>
      </c>
      <c r="K138" s="25"/>
      <c r="L138" s="19">
        <f t="shared" ref="L138" si="25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94" t="s">
        <v>4</v>
      </c>
      <c r="D139" s="95"/>
      <c r="E139" s="31"/>
      <c r="F139" s="32">
        <f>F128+F138</f>
        <v>730</v>
      </c>
      <c r="G139" s="32">
        <f t="shared" ref="G139:L139" si="26">G128+G138</f>
        <v>28.089999999999996</v>
      </c>
      <c r="H139" s="32">
        <f t="shared" si="26"/>
        <v>29.089999999999996</v>
      </c>
      <c r="I139" s="32">
        <f t="shared" si="26"/>
        <v>91.82</v>
      </c>
      <c r="J139" s="32">
        <f t="shared" si="26"/>
        <v>593.88</v>
      </c>
      <c r="K139" s="32"/>
      <c r="L139" s="32">
        <f t="shared" si="26"/>
        <v>97.999999999999986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72" t="s">
        <v>105</v>
      </c>
      <c r="F140" s="56">
        <v>280</v>
      </c>
      <c r="G140" s="56">
        <v>13.1</v>
      </c>
      <c r="H140" s="56">
        <v>12.2</v>
      </c>
      <c r="I140" s="58">
        <v>34.9</v>
      </c>
      <c r="J140" s="56">
        <v>688.1</v>
      </c>
      <c r="K140" s="73" t="s">
        <v>106</v>
      </c>
      <c r="L140" s="62">
        <v>53.58</v>
      </c>
    </row>
    <row r="141" spans="1:12" ht="15" x14ac:dyDescent="0.25">
      <c r="A141" s="23"/>
      <c r="B141" s="15"/>
      <c r="C141" s="11"/>
      <c r="D141" s="51" t="s">
        <v>29</v>
      </c>
      <c r="E141" s="70"/>
      <c r="F141" s="64"/>
      <c r="G141" s="64"/>
      <c r="H141" s="64"/>
      <c r="I141" s="65"/>
      <c r="J141" s="64"/>
      <c r="K141" s="74"/>
      <c r="L141" s="67"/>
    </row>
    <row r="142" spans="1:12" ht="15" x14ac:dyDescent="0.25">
      <c r="A142" s="23"/>
      <c r="B142" s="15"/>
      <c r="C142" s="11"/>
      <c r="D142" s="7" t="s">
        <v>22</v>
      </c>
      <c r="E142" s="71" t="s">
        <v>81</v>
      </c>
      <c r="F142" s="54">
        <v>200</v>
      </c>
      <c r="G142" s="54">
        <v>0.1</v>
      </c>
      <c r="H142" s="54">
        <v>0</v>
      </c>
      <c r="I142" s="55">
        <v>3</v>
      </c>
      <c r="J142" s="54">
        <v>60</v>
      </c>
      <c r="K142" s="44" t="s">
        <v>82</v>
      </c>
      <c r="L142" s="69">
        <v>1.73</v>
      </c>
    </row>
    <row r="143" spans="1:12" ht="15.75" customHeight="1" x14ac:dyDescent="0.25">
      <c r="A143" s="23"/>
      <c r="B143" s="15"/>
      <c r="C143" s="11"/>
      <c r="D143" s="7" t="s">
        <v>23</v>
      </c>
      <c r="E143" s="71" t="s">
        <v>61</v>
      </c>
      <c r="F143" s="54">
        <v>50</v>
      </c>
      <c r="G143" s="54">
        <v>2.9</v>
      </c>
      <c r="H143" s="54">
        <v>2.4</v>
      </c>
      <c r="I143" s="55">
        <v>20.53</v>
      </c>
      <c r="J143" s="54">
        <v>100</v>
      </c>
      <c r="K143" s="44"/>
      <c r="L143" s="69">
        <v>4.3600000000000003</v>
      </c>
    </row>
    <row r="144" spans="1:12" ht="15.75" thickBot="1" x14ac:dyDescent="0.3">
      <c r="A144" s="23"/>
      <c r="B144" s="15"/>
      <c r="C144" s="11"/>
      <c r="D144" s="7" t="s">
        <v>24</v>
      </c>
      <c r="E144" s="42" t="s">
        <v>48</v>
      </c>
      <c r="F144" s="43">
        <v>100</v>
      </c>
      <c r="G144" s="52">
        <v>0.59</v>
      </c>
      <c r="H144" s="52">
        <v>0.39</v>
      </c>
      <c r="I144" s="53">
        <v>14.67</v>
      </c>
      <c r="J144" s="43">
        <v>62</v>
      </c>
      <c r="K144" s="44" t="s">
        <v>45</v>
      </c>
      <c r="L144" s="43">
        <v>24.5</v>
      </c>
    </row>
    <row r="145" spans="1:12" ht="15" x14ac:dyDescent="0.25">
      <c r="A145" s="23"/>
      <c r="B145" s="15"/>
      <c r="C145" s="11"/>
      <c r="D145" s="93" t="s">
        <v>26</v>
      </c>
      <c r="E145" s="42" t="s">
        <v>83</v>
      </c>
      <c r="F145" s="43">
        <v>100</v>
      </c>
      <c r="G145" s="54">
        <v>1.57</v>
      </c>
      <c r="H145" s="54">
        <v>6.22</v>
      </c>
      <c r="I145" s="55">
        <v>8.7899999999999991</v>
      </c>
      <c r="J145" s="43">
        <v>95.7</v>
      </c>
      <c r="K145" s="44" t="s">
        <v>67</v>
      </c>
      <c r="L145" s="43">
        <v>14.8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730</v>
      </c>
      <c r="G147" s="19">
        <f t="shared" ref="G147:J147" si="27">SUM(G140:G146)</f>
        <v>18.259999999999998</v>
      </c>
      <c r="H147" s="19">
        <f t="shared" si="27"/>
        <v>21.21</v>
      </c>
      <c r="I147" s="19">
        <f t="shared" si="27"/>
        <v>81.889999999999986</v>
      </c>
      <c r="J147" s="19">
        <f t="shared" si="27"/>
        <v>1005.8000000000001</v>
      </c>
      <c r="K147" s="25"/>
      <c r="L147" s="19">
        <f t="shared" ref="L147" si="28">SUM(L140:L146)</f>
        <v>98.969999999999985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29">SUM(G148:G156)</f>
        <v>0</v>
      </c>
      <c r="H157" s="19">
        <f t="shared" si="29"/>
        <v>0</v>
      </c>
      <c r="I157" s="19">
        <f t="shared" si="29"/>
        <v>0</v>
      </c>
      <c r="J157" s="19">
        <f t="shared" si="29"/>
        <v>0</v>
      </c>
      <c r="K157" s="25"/>
      <c r="L157" s="19">
        <f t="shared" ref="L157" si="30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94" t="s">
        <v>4</v>
      </c>
      <c r="D158" s="95"/>
      <c r="E158" s="31"/>
      <c r="F158" s="32">
        <f>F147+F157</f>
        <v>730</v>
      </c>
      <c r="G158" s="32">
        <f t="shared" ref="G158:L158" si="31">G147+G157</f>
        <v>18.259999999999998</v>
      </c>
      <c r="H158" s="32">
        <f t="shared" si="31"/>
        <v>21.21</v>
      </c>
      <c r="I158" s="32">
        <f t="shared" si="31"/>
        <v>81.889999999999986</v>
      </c>
      <c r="J158" s="32">
        <f t="shared" si="31"/>
        <v>1005.8000000000001</v>
      </c>
      <c r="K158" s="32"/>
      <c r="L158" s="32">
        <f t="shared" si="31"/>
        <v>98.969999999999985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72" t="s">
        <v>86</v>
      </c>
      <c r="F159" s="57">
        <v>210</v>
      </c>
      <c r="G159" s="57">
        <v>8.3000000000000007</v>
      </c>
      <c r="H159" s="57">
        <v>8</v>
      </c>
      <c r="I159" s="75">
        <v>27</v>
      </c>
      <c r="J159" s="57">
        <v>370</v>
      </c>
      <c r="K159" s="76" t="s">
        <v>87</v>
      </c>
      <c r="L159" s="77">
        <v>20.100000000000001</v>
      </c>
    </row>
    <row r="160" spans="1:12" ht="15" x14ac:dyDescent="0.25">
      <c r="A160" s="23"/>
      <c r="B160" s="15"/>
      <c r="C160" s="11"/>
      <c r="D160" s="51" t="s">
        <v>29</v>
      </c>
      <c r="E160" s="70"/>
      <c r="F160" s="63"/>
      <c r="G160" s="63"/>
      <c r="H160" s="63"/>
      <c r="I160" s="78"/>
      <c r="J160" s="63"/>
      <c r="K160" s="79"/>
      <c r="L160" s="80"/>
    </row>
    <row r="161" spans="1:12" ht="15" x14ac:dyDescent="0.25">
      <c r="A161" s="23"/>
      <c r="B161" s="15"/>
      <c r="C161" s="11"/>
      <c r="D161" s="7" t="s">
        <v>22</v>
      </c>
      <c r="E161" s="71" t="s">
        <v>46</v>
      </c>
      <c r="F161" s="59">
        <v>200</v>
      </c>
      <c r="G161" s="59">
        <v>3.8</v>
      </c>
      <c r="H161" s="59">
        <v>5.2</v>
      </c>
      <c r="I161" s="81">
        <v>26.7</v>
      </c>
      <c r="J161" s="59">
        <v>150</v>
      </c>
      <c r="K161" s="82" t="s">
        <v>47</v>
      </c>
      <c r="L161" s="83">
        <v>14.9</v>
      </c>
    </row>
    <row r="162" spans="1:12" ht="15" x14ac:dyDescent="0.25">
      <c r="A162" s="23"/>
      <c r="B162" s="15"/>
      <c r="C162" s="11"/>
      <c r="D162" s="7" t="s">
        <v>23</v>
      </c>
      <c r="E162" s="71" t="s">
        <v>61</v>
      </c>
      <c r="F162" s="59">
        <v>50</v>
      </c>
      <c r="G162" s="59">
        <v>2.9</v>
      </c>
      <c r="H162" s="59">
        <v>2.4</v>
      </c>
      <c r="I162" s="81">
        <v>20.53</v>
      </c>
      <c r="J162" s="59">
        <v>100</v>
      </c>
      <c r="K162" s="44"/>
      <c r="L162" s="83">
        <v>4.3600000000000003</v>
      </c>
    </row>
    <row r="163" spans="1:12" ht="15" x14ac:dyDescent="0.25">
      <c r="A163" s="23"/>
      <c r="B163" s="15"/>
      <c r="C163" s="11"/>
      <c r="D163" s="7" t="s">
        <v>24</v>
      </c>
      <c r="E163" s="42" t="s">
        <v>44</v>
      </c>
      <c r="F163" s="43">
        <v>100</v>
      </c>
      <c r="G163" s="43">
        <v>0.53</v>
      </c>
      <c r="H163" s="43">
        <v>0.13</v>
      </c>
      <c r="I163" s="43">
        <v>14.28</v>
      </c>
      <c r="J163" s="43">
        <v>60</v>
      </c>
      <c r="K163" s="44" t="s">
        <v>45</v>
      </c>
      <c r="L163" s="43">
        <v>34.5</v>
      </c>
    </row>
    <row r="164" spans="1:12" ht="15" x14ac:dyDescent="0.25">
      <c r="A164" s="23"/>
      <c r="B164" s="15"/>
      <c r="C164" s="11"/>
      <c r="D164" s="93" t="s">
        <v>26</v>
      </c>
      <c r="E164" s="42" t="s">
        <v>88</v>
      </c>
      <c r="F164" s="59">
        <v>50</v>
      </c>
      <c r="G164" s="59">
        <v>6.96</v>
      </c>
      <c r="H164" s="59">
        <v>8.5</v>
      </c>
      <c r="I164" s="81"/>
      <c r="J164" s="59">
        <v>208</v>
      </c>
      <c r="K164" s="82" t="s">
        <v>89</v>
      </c>
      <c r="L164" s="83">
        <v>25.36</v>
      </c>
    </row>
    <row r="165" spans="1:12" ht="15.75" thickBot="1" x14ac:dyDescent="0.3">
      <c r="A165" s="23"/>
      <c r="B165" s="15"/>
      <c r="C165" s="11"/>
      <c r="D165" s="6"/>
      <c r="E165" s="42"/>
      <c r="F165" s="61"/>
      <c r="G165" s="61"/>
      <c r="H165" s="61"/>
      <c r="I165" s="84"/>
      <c r="J165" s="61"/>
      <c r="K165" s="44"/>
      <c r="L165" s="85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610</v>
      </c>
      <c r="G166" s="19">
        <f t="shared" ref="G166:J166" si="32">SUM(G159:G165)</f>
        <v>22.490000000000002</v>
      </c>
      <c r="H166" s="19">
        <f t="shared" si="32"/>
        <v>24.23</v>
      </c>
      <c r="I166" s="19">
        <f t="shared" si="32"/>
        <v>88.51</v>
      </c>
      <c r="J166" s="19">
        <f t="shared" si="32"/>
        <v>888</v>
      </c>
      <c r="K166" s="25"/>
      <c r="L166" s="19">
        <f t="shared" ref="L166" si="33">SUM(L159:L165)</f>
        <v>99.22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34">SUM(G167:G175)</f>
        <v>0</v>
      </c>
      <c r="H176" s="19">
        <f t="shared" si="34"/>
        <v>0</v>
      </c>
      <c r="I176" s="19">
        <f t="shared" si="34"/>
        <v>0</v>
      </c>
      <c r="J176" s="19">
        <f t="shared" si="34"/>
        <v>0</v>
      </c>
      <c r="K176" s="25"/>
      <c r="L176" s="19">
        <f t="shared" ref="L176" si="3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94" t="s">
        <v>4</v>
      </c>
      <c r="D177" s="95"/>
      <c r="E177" s="31"/>
      <c r="F177" s="32">
        <f>F166+F176</f>
        <v>610</v>
      </c>
      <c r="G177" s="32">
        <f t="shared" ref="G177:L177" si="36">G166+G176</f>
        <v>22.490000000000002</v>
      </c>
      <c r="H177" s="32">
        <f t="shared" si="36"/>
        <v>24.23</v>
      </c>
      <c r="I177" s="32">
        <f t="shared" si="36"/>
        <v>88.51</v>
      </c>
      <c r="J177" s="32">
        <f t="shared" si="36"/>
        <v>888</v>
      </c>
      <c r="K177" s="32"/>
      <c r="L177" s="32">
        <f t="shared" si="36"/>
        <v>99.22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72" t="s">
        <v>63</v>
      </c>
      <c r="F178" s="56">
        <v>200</v>
      </c>
      <c r="G178" s="56">
        <v>14.9</v>
      </c>
      <c r="H178" s="56">
        <v>19</v>
      </c>
      <c r="I178" s="58">
        <v>24.1</v>
      </c>
      <c r="J178" s="56">
        <v>327</v>
      </c>
      <c r="K178" s="73" t="s">
        <v>64</v>
      </c>
      <c r="L178" s="62">
        <v>60.32</v>
      </c>
    </row>
    <row r="179" spans="1:12" ht="15" x14ac:dyDescent="0.25">
      <c r="A179" s="23"/>
      <c r="B179" s="15"/>
      <c r="C179" s="11"/>
      <c r="D179" s="6"/>
      <c r="E179" s="70"/>
      <c r="F179" s="64"/>
      <c r="G179" s="64"/>
      <c r="H179" s="64"/>
      <c r="I179" s="65"/>
      <c r="J179" s="64"/>
      <c r="K179" s="66"/>
      <c r="L179" s="67"/>
    </row>
    <row r="180" spans="1:12" ht="15" x14ac:dyDescent="0.25">
      <c r="A180" s="23"/>
      <c r="B180" s="15"/>
      <c r="C180" s="11"/>
      <c r="D180" s="7" t="s">
        <v>22</v>
      </c>
      <c r="E180" s="71" t="s">
        <v>57</v>
      </c>
      <c r="F180" s="54">
        <v>200</v>
      </c>
      <c r="G180" s="54">
        <v>0.1</v>
      </c>
      <c r="H180" s="54"/>
      <c r="I180" s="55">
        <v>3</v>
      </c>
      <c r="J180" s="54">
        <v>61</v>
      </c>
      <c r="K180" s="68" t="s">
        <v>90</v>
      </c>
      <c r="L180" s="69">
        <v>6.18</v>
      </c>
    </row>
    <row r="181" spans="1:12" ht="15" x14ac:dyDescent="0.25">
      <c r="A181" s="23"/>
      <c r="B181" s="15"/>
      <c r="C181" s="11"/>
      <c r="D181" s="7" t="s">
        <v>23</v>
      </c>
      <c r="E181" s="71" t="s">
        <v>61</v>
      </c>
      <c r="F181" s="54">
        <v>50</v>
      </c>
      <c r="G181" s="54">
        <v>2.9</v>
      </c>
      <c r="H181" s="54">
        <v>2.4</v>
      </c>
      <c r="I181" s="55">
        <v>20.53</v>
      </c>
      <c r="J181" s="54">
        <v>100</v>
      </c>
      <c r="K181" s="68"/>
      <c r="L181" s="69">
        <v>4.3600000000000003</v>
      </c>
    </row>
    <row r="182" spans="1:12" ht="15.75" thickBot="1" x14ac:dyDescent="0.3">
      <c r="A182" s="23"/>
      <c r="B182" s="15"/>
      <c r="C182" s="11"/>
      <c r="D182" s="7" t="s">
        <v>24</v>
      </c>
      <c r="E182" s="42" t="s">
        <v>48</v>
      </c>
      <c r="F182" s="43">
        <v>100</v>
      </c>
      <c r="G182" s="52">
        <v>0.59</v>
      </c>
      <c r="H182" s="52">
        <v>0.13</v>
      </c>
      <c r="I182" s="53">
        <v>14.67</v>
      </c>
      <c r="J182" s="43">
        <v>62</v>
      </c>
      <c r="K182" s="44" t="s">
        <v>45</v>
      </c>
      <c r="L182" s="43">
        <v>21.89</v>
      </c>
    </row>
    <row r="183" spans="1:12" ht="15" x14ac:dyDescent="0.25">
      <c r="A183" s="23"/>
      <c r="B183" s="15"/>
      <c r="C183" s="11"/>
      <c r="D183" s="93" t="s">
        <v>26</v>
      </c>
      <c r="E183" s="42" t="s">
        <v>91</v>
      </c>
      <c r="F183" s="43">
        <v>100</v>
      </c>
      <c r="G183" s="54">
        <v>2.8</v>
      </c>
      <c r="H183" s="54">
        <v>7</v>
      </c>
      <c r="I183" s="55">
        <v>14.7</v>
      </c>
      <c r="J183" s="43">
        <v>133</v>
      </c>
      <c r="K183" s="44" t="s">
        <v>56</v>
      </c>
      <c r="L183" s="43">
        <v>12.5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650</v>
      </c>
      <c r="G185" s="19">
        <f>SUM(G178:G184)</f>
        <v>21.29</v>
      </c>
      <c r="H185" s="19">
        <f>SUM(H178:H184)</f>
        <v>28.529999999999998</v>
      </c>
      <c r="I185" s="19">
        <f>SUM(I178:I184)</f>
        <v>77</v>
      </c>
      <c r="J185" s="19">
        <f>SUM(J178:J184)</f>
        <v>683</v>
      </c>
      <c r="K185" s="25"/>
      <c r="L185" s="19">
        <f>SUM(L178:L184)</f>
        <v>105.25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37">SUM(G186:G194)</f>
        <v>0</v>
      </c>
      <c r="H195" s="19">
        <f t="shared" si="37"/>
        <v>0</v>
      </c>
      <c r="I195" s="19">
        <f t="shared" si="37"/>
        <v>0</v>
      </c>
      <c r="J195" s="19">
        <f t="shared" si="37"/>
        <v>0</v>
      </c>
      <c r="K195" s="25"/>
      <c r="L195" s="19">
        <f t="shared" ref="L195" si="38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94" t="s">
        <v>4</v>
      </c>
      <c r="D196" s="95"/>
      <c r="E196" s="31"/>
      <c r="F196" s="32">
        <f>F185+F195</f>
        <v>650</v>
      </c>
      <c r="G196" s="32">
        <f t="shared" ref="G196:L196" si="39">G185+G195</f>
        <v>21.29</v>
      </c>
      <c r="H196" s="32">
        <f t="shared" si="39"/>
        <v>28.529999999999998</v>
      </c>
      <c r="I196" s="32">
        <f t="shared" si="39"/>
        <v>77</v>
      </c>
      <c r="J196" s="32">
        <f t="shared" si="39"/>
        <v>683</v>
      </c>
      <c r="K196" s="32"/>
      <c r="L196" s="32">
        <f t="shared" si="39"/>
        <v>105.25</v>
      </c>
    </row>
    <row r="197" spans="1:12" ht="13.5" thickBot="1" x14ac:dyDescent="0.25">
      <c r="A197" s="27"/>
      <c r="B197" s="28"/>
      <c r="C197" s="96" t="s">
        <v>5</v>
      </c>
      <c r="D197" s="96"/>
      <c r="E197" s="96"/>
      <c r="F197" s="34">
        <f>(F24+F43+F63+F82+F101+F120+F139+F158+F177+F196)/(IF(F24=0,0,1)+IF(F43=0,0,1)+IF(F63=0,0,1)+IF(F82=0,0,1)+IF(F101=0,0,1)+IF(F120=0,0,1)+IF(F139=0,0,1)+IF(F158=0,0,1)+IF(F177=0,0,1)+IF(F196=0,0,1))</f>
        <v>677.9</v>
      </c>
      <c r="G197" s="34">
        <f>(G24+G43+G63+G82+G101+G120+G139+G158+G177+G196)/(IF(G24=0,0,1)+IF(G43=0,0,1)+IF(G63=0,0,1)+IF(G82=0,0,1)+IF(G101=0,0,1)+IF(G120=0,0,1)+IF(G139=0,0,1)+IF(G158=0,0,1)+IF(G177=0,0,1)+IF(G196=0,0,1))</f>
        <v>20.821499999999997</v>
      </c>
      <c r="H197" s="34">
        <f>(H24+H43+H63+H82+H101+H120+H139+H158+H177+H196)/(IF(H24=0,0,1)+IF(H43=0,0,1)+IF(H63=0,0,1)+IF(H82=0,0,1)+IF(H101=0,0,1)+IF(H120=0,0,1)+IF(H139=0,0,1)+IF(H158=0,0,1)+IF(H177=0,0,1)+IF(H196=0,0,1))</f>
        <v>22.902999999999999</v>
      </c>
      <c r="I197" s="34">
        <f>(I24+I43+I63+I82+I101+I120+I139+I158+I177+I196)/(IF(I24=0,0,1)+IF(I43=0,0,1)+IF(I63=0,0,1)+IF(I82=0,0,1)+IF(I101=0,0,1)+IF(I120=0,0,1)+IF(I139=0,0,1)+IF(I158=0,0,1)+IF(I177=0,0,1)+IF(I196=0,0,1))</f>
        <v>80.314499999999995</v>
      </c>
      <c r="J197" s="34">
        <f>(J24+J43+J63+J82+J101+J120+J139+J158+J177+J196)/(IF(J24=0,0,1)+IF(J43=0,0,1)+IF(J63=0,0,1)+IF(J82=0,0,1)+IF(J101=0,0,1)+IF(J120=0,0,1)+IF(J139=0,0,1)+IF(J158=0,0,1)+IF(J177=0,0,1)+IF(J196=0,0,1))</f>
        <v>803.19800000000009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98.293000000000006</v>
      </c>
    </row>
  </sheetData>
  <mergeCells count="14">
    <mergeCell ref="C158:D158"/>
    <mergeCell ref="C177:D177"/>
    <mergeCell ref="C196:D196"/>
    <mergeCell ref="C197:E197"/>
    <mergeCell ref="H1:K1"/>
    <mergeCell ref="H2:K2"/>
    <mergeCell ref="C24:D24"/>
    <mergeCell ref="C43:D43"/>
    <mergeCell ref="C139:D139"/>
    <mergeCell ref="C63:D63"/>
    <mergeCell ref="C82:D82"/>
    <mergeCell ref="C101:D101"/>
    <mergeCell ref="C120:D120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2024-12-13T03:06:18Z</dcterms:modified>
</cp:coreProperties>
</file>